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arah Gonzalez\Downloads\"/>
    </mc:Choice>
  </mc:AlternateContent>
  <xr:revisionPtr revIDLastSave="0" documentId="13_ncr:1_{47586A37-C533-4CA5-BFD5-8DCE3C1D3F64}" xr6:coauthVersionLast="47" xr6:coauthVersionMax="47" xr10:uidLastSave="{00000000-0000-0000-0000-000000000000}"/>
  <bookViews>
    <workbookView xWindow="-105" yWindow="0" windowWidth="10455" windowHeight="10905" xr2:uid="{00000000-000D-0000-FFFF-FFFF00000000}"/>
  </bookViews>
  <sheets>
    <sheet name="Hoja1" sheetId="1" r:id="rId1"/>
  </sheets>
  <definedNames>
    <definedName name="_xlnm.Print_Area" localSheetId="0">Hoja1!$A$1:$I$93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" l="1"/>
  <c r="E57" i="1"/>
  <c r="E59" i="1" s="1"/>
  <c r="E28" i="1" l="1"/>
  <c r="E38" i="1"/>
  <c r="E39" i="1" s="1"/>
  <c r="E40" i="1" s="1"/>
  <c r="E48" i="1"/>
  <c r="E47" i="1"/>
  <c r="E46" i="1"/>
  <c r="E36" i="1"/>
  <c r="E26" i="1" l="1"/>
  <c r="E27" i="1" s="1"/>
  <c r="G87" i="1" l="1"/>
  <c r="G88" i="1" l="1"/>
  <c r="G86" i="1"/>
  <c r="G81" i="1"/>
  <c r="G84" i="1"/>
  <c r="G85" i="1"/>
  <c r="G83" i="1"/>
  <c r="G82" i="1"/>
  <c r="I90" i="1" l="1"/>
  <c r="I92" i="1" s="1"/>
</calcChain>
</file>

<file path=xl/sharedStrings.xml><?xml version="1.0" encoding="utf-8"?>
<sst xmlns="http://schemas.openxmlformats.org/spreadsheetml/2006/main" count="92" uniqueCount="72">
  <si>
    <t>JUNTA DEL DISTRITO MUNICIPAL DE LA GUAYIGA</t>
  </si>
  <si>
    <t>ATENCIÓN : LA GUAYIGA</t>
  </si>
  <si>
    <t>PROVINCIA: SANTO DOMINGO</t>
  </si>
  <si>
    <t>PRESUPUESTOS DE OBRA</t>
  </si>
  <si>
    <t>NO</t>
  </si>
  <si>
    <t>TRABAJOS A REALIZAR</t>
  </si>
  <si>
    <t xml:space="preserve">CANTIDAD </t>
  </si>
  <si>
    <t>UD</t>
  </si>
  <si>
    <t>PU</t>
  </si>
  <si>
    <t>SUB-TOTAL</t>
  </si>
  <si>
    <t>TOTAL</t>
  </si>
  <si>
    <t>TRABAJOS GENERALES</t>
  </si>
  <si>
    <t>ML</t>
  </si>
  <si>
    <t>Replanteo general</t>
  </si>
  <si>
    <t>M2</t>
  </si>
  <si>
    <t>M3</t>
  </si>
  <si>
    <t>Limpieza continua y final</t>
  </si>
  <si>
    <t>Letrero de obra</t>
  </si>
  <si>
    <t>MISCELÁNEOS</t>
  </si>
  <si>
    <t>PA</t>
  </si>
  <si>
    <t>SUB TOTAL GENERAL</t>
  </si>
  <si>
    <t>Gastos indirectos</t>
  </si>
  <si>
    <t>Direccion Técnica</t>
  </si>
  <si>
    <t>Gastos Administrativos</t>
  </si>
  <si>
    <t>Seguro y fianza</t>
  </si>
  <si>
    <t>Imprevistos</t>
  </si>
  <si>
    <t>Transporte</t>
  </si>
  <si>
    <t>ITBIS (07-2007)</t>
  </si>
  <si>
    <t>SUB TOTAL GASTOS INDIRECTOS</t>
  </si>
  <si>
    <t>TOTAL GENERAL</t>
  </si>
  <si>
    <t>Codia (1/1000)</t>
  </si>
  <si>
    <t>Supervicion</t>
  </si>
  <si>
    <t>OBRAS COMPLEMENTARIAS</t>
  </si>
  <si>
    <t>(HORM. SIMPLE IND. 180KG/CM2)</t>
  </si>
  <si>
    <t>ACERAS Y BORDILLOS</t>
  </si>
  <si>
    <t>Resane de contenes</t>
  </si>
  <si>
    <t>Bordillo de jardinera una 1- linea y alrededor de aceras</t>
  </si>
  <si>
    <t>Aceras de hormigón vaciado con ligadora</t>
  </si>
  <si>
    <t>Botes</t>
  </si>
  <si>
    <t>Bancos de hormigón (Incluye muros de apoyos)</t>
  </si>
  <si>
    <t>TERMINACIONES Y OTROS</t>
  </si>
  <si>
    <t>Pañete de Muros  y bordillo a 1-linea</t>
  </si>
  <si>
    <t>Mochetas</t>
  </si>
  <si>
    <t>Cantos</t>
  </si>
  <si>
    <t>Relleno con caliche para aceras</t>
  </si>
  <si>
    <t>Muro de block 6 pulg.</t>
  </si>
  <si>
    <t>Pintura Bordillo acrilico @ 2manos</t>
  </si>
  <si>
    <t>Excavacion de zapata</t>
  </si>
  <si>
    <t>Vaciado de hormigon en zapata</t>
  </si>
  <si>
    <t>Bordillo de jardinera una 2- linea y alrededor de aceras</t>
  </si>
  <si>
    <t>Hormigón armado en columna de amarre (15x20)</t>
  </si>
  <si>
    <t>Hormigón armado en viga de amarre (15x20)</t>
  </si>
  <si>
    <t>Pintura muro y arboleras acrilico @ 2manos</t>
  </si>
  <si>
    <t>PROYECTO: REMODELACION BOULEVAR NAPOLEON, CALLE NAPOLEON.  SECTOR: SAN JOSE OBRERO</t>
  </si>
  <si>
    <t>FECHA: 08/09/2025</t>
  </si>
  <si>
    <t>Cierre perimetral para proteccion de obra</t>
  </si>
  <si>
    <t>Muro de apoyo para poste en lamparas  (incluye vaciado y terminacion)</t>
  </si>
  <si>
    <t>Unidad perfil Gol (grueso)  4x4x20 con 2 lampara C/U</t>
  </si>
  <si>
    <t>Luz en letreros  con lampara Led 30  watt</t>
  </si>
  <si>
    <t>Tomacorrientes con tapas waterprof.</t>
  </si>
  <si>
    <t>pies</t>
  </si>
  <si>
    <t>Cajas rectangulares 2x4 nockout de  1/2 pulg.</t>
  </si>
  <si>
    <t>Alambre Calibre #12 awg</t>
  </si>
  <si>
    <t>Alambre Calibre #14 awg Verde</t>
  </si>
  <si>
    <t>Tubos SDR 26 (19 x de1/2)</t>
  </si>
  <si>
    <t>Caja de Breaker Europea de 12 circuitos</t>
  </si>
  <si>
    <t xml:space="preserve"> Breaker Europeo 60 amp.=2ud y 20amp.=7und.</t>
  </si>
  <si>
    <t>Mano de obra de estas instalaciones</t>
  </si>
  <si>
    <t>P.A.</t>
  </si>
  <si>
    <t>PARTIDAS ELECTRICAS GENERALES BOULEVARD NAPOLEON</t>
  </si>
  <si>
    <t>PARTIDAS ELECTRICAS GENERALES  ANEXO LA CHOLA</t>
  </si>
  <si>
    <t>Cable de goma 14/2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</si>
</sst>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44" fontId="13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4" fontId="7" fillId="0" borderId="1" xfId="0" applyNumberFormat="1" applyFont="1" applyBorder="1" applyAlignment="1"/>
    <xf numFmtId="4" fontId="0" fillId="0" borderId="0" xfId="0" applyNumberFormat="1" applyAlignment="1">
      <alignment horizontal="center"/>
    </xf>
    <xf numFmtId="4" fontId="1" fillId="0" borderId="1" xfId="0" applyNumberFormat="1" applyFont="1" applyBorder="1"/>
    <xf numFmtId="0" fontId="0" fillId="2" borderId="2" xfId="0" applyFill="1" applyBorder="1"/>
    <xf numFmtId="0" fontId="0" fillId="2" borderId="3" xfId="0" applyFill="1" applyBorder="1"/>
    <xf numFmtId="0" fontId="9" fillId="2" borderId="3" xfId="0" applyFont="1" applyFill="1" applyBorder="1"/>
    <xf numFmtId="0" fontId="10" fillId="3" borderId="3" xfId="0" applyFont="1" applyFill="1" applyBorder="1" applyAlignment="1"/>
    <xf numFmtId="0" fontId="0" fillId="3" borderId="3" xfId="0" applyFill="1" applyBorder="1"/>
    <xf numFmtId="0" fontId="11" fillId="3" borderId="2" xfId="0" applyFont="1" applyFill="1" applyBorder="1" applyAlignment="1">
      <alignment horizontal="right"/>
    </xf>
    <xf numFmtId="4" fontId="11" fillId="3" borderId="4" xfId="0" applyNumberFormat="1" applyFont="1" applyFill="1" applyBorder="1"/>
    <xf numFmtId="10" fontId="0" fillId="0" borderId="14" xfId="0" applyNumberFormat="1" applyBorder="1"/>
    <xf numFmtId="10" fontId="0" fillId="0" borderId="15" xfId="0" applyNumberFormat="1" applyBorder="1"/>
    <xf numFmtId="4" fontId="0" fillId="0" borderId="0" xfId="0" applyNumberFormat="1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5" xfId="0" applyBorder="1" applyAlignment="1">
      <alignment horizontal="left"/>
    </xf>
    <xf numFmtId="4" fontId="0" fillId="0" borderId="0" xfId="0" applyNumberFormat="1"/>
    <xf numFmtId="4" fontId="0" fillId="0" borderId="0" xfId="0" applyNumberFormat="1" applyAlignment="1">
      <alignment horizontal="center"/>
    </xf>
    <xf numFmtId="4" fontId="7" fillId="0" borderId="0" xfId="0" applyNumberFormat="1" applyFont="1" applyBorder="1" applyAlignment="1"/>
    <xf numFmtId="4" fontId="7" fillId="0" borderId="1" xfId="0" applyNumberFormat="1" applyFont="1" applyBorder="1"/>
    <xf numFmtId="4" fontId="0" fillId="0" borderId="0" xfId="0" applyNumberFormat="1" applyAlignment="1">
      <alignment horizontal="center"/>
    </xf>
    <xf numFmtId="0" fontId="0" fillId="0" borderId="0" xfId="0" applyBorder="1" applyAlignment="1">
      <alignment horizontal="left"/>
    </xf>
    <xf numFmtId="4" fontId="0" fillId="0" borderId="0" xfId="0" applyNumberFormat="1" applyAlignment="1">
      <alignment horizontal="center"/>
    </xf>
    <xf numFmtId="4" fontId="7" fillId="0" borderId="0" xfId="0" applyNumberFormat="1" applyFont="1" applyBorder="1"/>
    <xf numFmtId="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Border="1"/>
    <xf numFmtId="4" fontId="0" fillId="0" borderId="0" xfId="0" applyNumberFormat="1" applyAlignment="1">
      <alignment horizontal="center"/>
    </xf>
    <xf numFmtId="4" fontId="0" fillId="0" borderId="0" xfId="0" applyNumberFormat="1" applyAlignment="1"/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7" fillId="0" borderId="2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6" fillId="2" borderId="13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4" fontId="0" fillId="0" borderId="12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4" fontId="0" fillId="0" borderId="16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4" borderId="0" xfId="0" applyFill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0" borderId="0" xfId="0" applyBorder="1" applyAlignment="1"/>
    <xf numFmtId="0" fontId="0" fillId="0" borderId="0" xfId="0" applyFill="1" applyBorder="1" applyAlignment="1"/>
    <xf numFmtId="4" fontId="10" fillId="2" borderId="18" xfId="0" applyNumberFormat="1" applyFont="1" applyFill="1" applyBorder="1"/>
    <xf numFmtId="0" fontId="0" fillId="0" borderId="19" xfId="0" applyBorder="1"/>
  </cellXfs>
  <cellStyles count="3">
    <cellStyle name="Comma 2 2 2" xfId="2" xr:uid="{75DEBF64-CC56-4A80-85EC-DC42FE14DA78}"/>
    <cellStyle name="Normal" xfId="0" builtinId="0"/>
    <cellStyle name="Normal 11" xfId="1" xr:uid="{307576FF-84B1-4068-8D41-A0DD6AECC7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2777023</xdr:colOff>
      <xdr:row>2</xdr:row>
      <xdr:rowOff>30324</xdr:rowOff>
    </xdr:from>
    <xdr:to>
      <xdr:col>4</xdr:col>
      <xdr:colOff>381000</xdr:colOff>
      <xdr:row>8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C3BCA7-3BE9-A46A-539D-72ED5107F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4323" y="392274"/>
          <a:ext cx="1995002" cy="1312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I92"/>
  <sheetViews>
    <sheetView tabSelected="1" view="pageBreakPreview" zoomScale="55" zoomScaleNormal="80" zoomScaleSheetLayoutView="55" workbookViewId="0">
      <selection activeCell="I29" sqref="I29"/>
    </sheetView>
  </sheetViews>
  <sheetFormatPr baseColWidth="10" defaultColWidth="9.140625" defaultRowHeight="15" x14ac:dyDescent="0.25"/>
  <cols>
    <col min="3" max="3" width="53.28515625" customWidth="1"/>
    <col min="4" max="4" width="10.7109375" customWidth="1"/>
    <col min="6" max="6" width="12.28515625" customWidth="1"/>
    <col min="7" max="7" width="10.42578125" customWidth="1"/>
    <col min="8" max="8" width="4.42578125" customWidth="1"/>
    <col min="9" max="9" width="22.28515625" customWidth="1"/>
  </cols>
  <sheetData>
    <row r="7" spans="1:9" ht="18.75" x14ac:dyDescent="0.4">
      <c r="I7" s="2"/>
    </row>
    <row r="8" spans="1:9" ht="18.75" x14ac:dyDescent="0.4">
      <c r="I8" s="2"/>
    </row>
    <row r="9" spans="1:9" ht="18.75" x14ac:dyDescent="0.4">
      <c r="I9" s="2"/>
    </row>
    <row r="10" spans="1:9" ht="19.5" thickBot="1" x14ac:dyDescent="0.45">
      <c r="I10" s="2"/>
    </row>
    <row r="11" spans="1:9" ht="15.75" thickBot="1" x14ac:dyDescent="0.3">
      <c r="A11" s="71" t="s">
        <v>0</v>
      </c>
      <c r="B11" s="72"/>
      <c r="C11" s="72"/>
      <c r="D11" s="72"/>
      <c r="E11" s="72"/>
      <c r="F11" s="72"/>
      <c r="G11" s="72"/>
      <c r="H11" s="72"/>
      <c r="I11" s="73"/>
    </row>
    <row r="13" spans="1:9" ht="21" x14ac:dyDescent="0.35">
      <c r="A13" s="70" t="s">
        <v>3</v>
      </c>
      <c r="B13" s="70"/>
      <c r="C13" s="70"/>
      <c r="D13" s="70"/>
      <c r="E13" s="70"/>
      <c r="F13" s="70"/>
      <c r="G13" s="70"/>
      <c r="H13" s="70"/>
      <c r="I13" s="70"/>
    </row>
    <row r="15" spans="1:9" x14ac:dyDescent="0.25">
      <c r="A15" s="3" t="s">
        <v>53</v>
      </c>
      <c r="B15" s="3"/>
      <c r="C15" s="3"/>
      <c r="D15" s="3"/>
      <c r="E15" s="3"/>
      <c r="F15" s="3"/>
      <c r="G15" s="3"/>
      <c r="H15" s="3"/>
      <c r="I15" s="3"/>
    </row>
    <row r="16" spans="1:9" x14ac:dyDescent="0.25">
      <c r="A16" s="3" t="s">
        <v>1</v>
      </c>
      <c r="B16" s="3"/>
      <c r="C16" s="3"/>
    </row>
    <row r="17" spans="1:9" x14ac:dyDescent="0.25">
      <c r="A17" s="3" t="s">
        <v>2</v>
      </c>
      <c r="B17" s="3"/>
      <c r="C17" s="3"/>
    </row>
    <row r="18" spans="1:9" x14ac:dyDescent="0.25">
      <c r="A18" s="3" t="s">
        <v>54</v>
      </c>
      <c r="B18" s="3"/>
      <c r="C18" s="3"/>
    </row>
    <row r="19" spans="1:9" ht="15.75" thickBot="1" x14ac:dyDescent="0.3"/>
    <row r="20" spans="1:9" ht="15.75" thickBot="1" x14ac:dyDescent="0.3">
      <c r="A20" s="7" t="s">
        <v>4</v>
      </c>
      <c r="B20" s="74" t="s">
        <v>5</v>
      </c>
      <c r="C20" s="75"/>
      <c r="D20" s="5" t="s">
        <v>6</v>
      </c>
      <c r="E20" s="5" t="s">
        <v>7</v>
      </c>
      <c r="F20" s="5" t="s">
        <v>8</v>
      </c>
      <c r="G20" s="76" t="s">
        <v>9</v>
      </c>
      <c r="H20" s="77"/>
      <c r="I20" s="6" t="s">
        <v>10</v>
      </c>
    </row>
    <row r="21" spans="1:9" ht="15.75" thickBot="1" x14ac:dyDescent="0.3">
      <c r="A21" s="4">
        <v>1</v>
      </c>
      <c r="B21" s="78" t="s">
        <v>11</v>
      </c>
      <c r="C21" s="67"/>
    </row>
    <row r="22" spans="1:9" x14ac:dyDescent="0.25">
      <c r="A22" s="38">
        <v>1.1000000000000001</v>
      </c>
      <c r="B22" s="62" t="s">
        <v>13</v>
      </c>
      <c r="C22" s="62"/>
      <c r="D22" s="9">
        <v>111.4</v>
      </c>
      <c r="E22" s="1" t="s">
        <v>12</v>
      </c>
      <c r="F22" s="28"/>
      <c r="G22" s="68"/>
      <c r="H22" s="68"/>
    </row>
    <row r="23" spans="1:9" ht="15.75" thickBot="1" x14ac:dyDescent="0.3">
      <c r="A23" s="38">
        <v>1.2</v>
      </c>
      <c r="B23" s="62" t="s">
        <v>55</v>
      </c>
      <c r="C23" s="62"/>
      <c r="D23" s="28">
        <v>1</v>
      </c>
      <c r="E23" s="1" t="s">
        <v>19</v>
      </c>
      <c r="F23" s="28"/>
      <c r="G23" s="68"/>
      <c r="H23" s="68"/>
    </row>
    <row r="24" spans="1:9" ht="15.75" thickBot="1" x14ac:dyDescent="0.3">
      <c r="A24" s="39"/>
      <c r="D24" s="9"/>
      <c r="I24" s="8"/>
    </row>
    <row r="25" spans="1:9" ht="15.75" thickBot="1" x14ac:dyDescent="0.3">
      <c r="A25" s="40">
        <v>2</v>
      </c>
      <c r="B25" s="66" t="s">
        <v>34</v>
      </c>
      <c r="C25" s="67"/>
      <c r="D25" s="9"/>
      <c r="I25" s="34"/>
    </row>
    <row r="26" spans="1:9" x14ac:dyDescent="0.25">
      <c r="A26" s="38">
        <v>2.0099999999999998</v>
      </c>
      <c r="B26" s="29" t="s">
        <v>35</v>
      </c>
      <c r="C26" s="29"/>
      <c r="D26" s="28">
        <v>110.25</v>
      </c>
      <c r="E26" s="1" t="str">
        <f>+E23</f>
        <v>PA</v>
      </c>
      <c r="F26" s="28"/>
      <c r="G26" s="36"/>
      <c r="H26" s="36"/>
      <c r="I26" s="34"/>
    </row>
    <row r="27" spans="1:9" x14ac:dyDescent="0.25">
      <c r="A27" s="38">
        <v>2.02</v>
      </c>
      <c r="B27" s="62" t="s">
        <v>36</v>
      </c>
      <c r="C27" s="62"/>
      <c r="D27" s="28">
        <v>183.9</v>
      </c>
      <c r="E27" s="1" t="str">
        <f>+E26</f>
        <v>PA</v>
      </c>
      <c r="F27" s="28"/>
      <c r="G27" s="36"/>
      <c r="H27" s="36"/>
      <c r="I27" s="34"/>
    </row>
    <row r="28" spans="1:9" x14ac:dyDescent="0.25">
      <c r="A28" s="38">
        <v>2.0299999999999998</v>
      </c>
      <c r="B28" s="62" t="s">
        <v>49</v>
      </c>
      <c r="C28" s="62"/>
      <c r="D28" s="35">
        <v>58.8</v>
      </c>
      <c r="E28" s="1" t="str">
        <f>+E22</f>
        <v>ML</v>
      </c>
      <c r="F28" s="35"/>
      <c r="G28" s="36"/>
      <c r="H28" s="36"/>
      <c r="I28" s="34"/>
    </row>
    <row r="29" spans="1:9" x14ac:dyDescent="0.25">
      <c r="A29" s="38">
        <v>2.04</v>
      </c>
      <c r="B29" s="62" t="s">
        <v>39</v>
      </c>
      <c r="C29" s="62"/>
      <c r="D29" s="9">
        <v>12</v>
      </c>
      <c r="E29" s="1" t="s">
        <v>7</v>
      </c>
      <c r="F29" s="28"/>
      <c r="G29" s="36"/>
      <c r="H29" s="36"/>
      <c r="I29" s="34"/>
    </row>
    <row r="30" spans="1:9" x14ac:dyDescent="0.25">
      <c r="A30" s="38">
        <v>2.0499999999999998</v>
      </c>
      <c r="B30" s="69" t="s">
        <v>56</v>
      </c>
      <c r="C30" s="69"/>
      <c r="D30" s="41">
        <v>4</v>
      </c>
      <c r="E30" s="1" t="s">
        <v>7</v>
      </c>
      <c r="F30" s="41"/>
      <c r="G30" s="36"/>
      <c r="H30" s="36"/>
      <c r="I30" s="34"/>
    </row>
    <row r="31" spans="1:9" ht="15.75" thickBot="1" x14ac:dyDescent="0.3">
      <c r="A31" s="38">
        <v>2.06</v>
      </c>
      <c r="B31" s="62" t="s">
        <v>47</v>
      </c>
      <c r="C31" s="62"/>
      <c r="D31" s="30">
        <v>46.67</v>
      </c>
      <c r="E31" s="1" t="s">
        <v>15</v>
      </c>
      <c r="F31" s="30"/>
      <c r="G31" s="36"/>
      <c r="H31" s="30"/>
      <c r="I31" s="34"/>
    </row>
    <row r="32" spans="1:9" ht="15.75" thickBot="1" x14ac:dyDescent="0.3">
      <c r="A32" s="39"/>
      <c r="I32" s="8"/>
    </row>
    <row r="33" spans="1:9" ht="15.75" thickBot="1" x14ac:dyDescent="0.3">
      <c r="A33" s="40">
        <v>3</v>
      </c>
      <c r="B33" s="66" t="s">
        <v>32</v>
      </c>
      <c r="C33" s="67"/>
      <c r="D33" s="20"/>
      <c r="I33" s="34"/>
    </row>
    <row r="34" spans="1:9" x14ac:dyDescent="0.25">
      <c r="A34" s="38">
        <v>3.01</v>
      </c>
      <c r="B34" s="63" t="s">
        <v>37</v>
      </c>
      <c r="C34" s="63"/>
      <c r="D34" s="37">
        <v>205.6</v>
      </c>
      <c r="E34" s="1" t="s">
        <v>14</v>
      </c>
      <c r="F34" s="37"/>
      <c r="G34" s="36"/>
      <c r="H34" s="36"/>
      <c r="I34" s="34"/>
    </row>
    <row r="35" spans="1:9" x14ac:dyDescent="0.25">
      <c r="B35" s="63" t="s">
        <v>33</v>
      </c>
      <c r="C35" s="63"/>
      <c r="I35" s="34"/>
    </row>
    <row r="36" spans="1:9" x14ac:dyDescent="0.25">
      <c r="A36" s="38">
        <v>3.02</v>
      </c>
      <c r="B36" s="65" t="s">
        <v>45</v>
      </c>
      <c r="C36" s="65"/>
      <c r="D36" s="32">
        <v>23.4</v>
      </c>
      <c r="E36" s="33" t="str">
        <f>+E34</f>
        <v>M2</v>
      </c>
      <c r="F36" s="32"/>
      <c r="G36" s="36"/>
      <c r="H36" s="36"/>
      <c r="I36" s="34"/>
    </row>
    <row r="37" spans="1:9" x14ac:dyDescent="0.25">
      <c r="A37" s="38">
        <v>3.03</v>
      </c>
      <c r="B37" s="63" t="s">
        <v>44</v>
      </c>
      <c r="C37" s="63"/>
      <c r="D37" s="25">
        <v>32</v>
      </c>
      <c r="E37" s="1" t="s">
        <v>15</v>
      </c>
      <c r="F37" s="25"/>
      <c r="G37" s="36"/>
      <c r="H37" s="36"/>
      <c r="I37" s="34"/>
    </row>
    <row r="38" spans="1:9" x14ac:dyDescent="0.25">
      <c r="A38" s="38">
        <v>3.04</v>
      </c>
      <c r="B38" s="63" t="s">
        <v>48</v>
      </c>
      <c r="C38" s="63"/>
      <c r="D38" s="35">
        <v>23.34</v>
      </c>
      <c r="E38" s="1" t="str">
        <f>+E37</f>
        <v>M3</v>
      </c>
      <c r="F38" s="25"/>
      <c r="G38" s="36"/>
      <c r="H38" s="36"/>
      <c r="I38" s="34"/>
    </row>
    <row r="39" spans="1:9" x14ac:dyDescent="0.25">
      <c r="A39" s="38">
        <v>3.05</v>
      </c>
      <c r="B39" s="63" t="s">
        <v>50</v>
      </c>
      <c r="C39" s="63"/>
      <c r="D39" s="35">
        <v>0.33</v>
      </c>
      <c r="E39" s="1" t="str">
        <f>+E38</f>
        <v>M3</v>
      </c>
      <c r="F39" s="35"/>
      <c r="G39" s="36"/>
      <c r="H39" s="36"/>
      <c r="I39" s="34"/>
    </row>
    <row r="40" spans="1:9" ht="15.75" thickBot="1" x14ac:dyDescent="0.3">
      <c r="A40" s="38">
        <v>3.06</v>
      </c>
      <c r="B40" s="63" t="s">
        <v>51</v>
      </c>
      <c r="C40" s="63"/>
      <c r="D40" s="35">
        <v>0.37</v>
      </c>
      <c r="E40" s="1" t="str">
        <f>+E39</f>
        <v>M3</v>
      </c>
      <c r="F40" s="35"/>
      <c r="G40" s="36"/>
      <c r="H40" s="36"/>
      <c r="I40" s="34"/>
    </row>
    <row r="41" spans="1:9" ht="15.75" thickBot="1" x14ac:dyDescent="0.3">
      <c r="A41" s="38"/>
      <c r="I41" s="27"/>
    </row>
    <row r="42" spans="1:9" ht="15.75" thickBot="1" x14ac:dyDescent="0.3">
      <c r="A42" s="39"/>
      <c r="I42" s="31"/>
    </row>
    <row r="43" spans="1:9" ht="15.75" thickBot="1" x14ac:dyDescent="0.3">
      <c r="A43" s="40">
        <v>4</v>
      </c>
      <c r="B43" s="78" t="s">
        <v>40</v>
      </c>
      <c r="C43" s="67"/>
      <c r="D43" s="28"/>
      <c r="I43" s="34"/>
    </row>
    <row r="44" spans="1:9" x14ac:dyDescent="0.25">
      <c r="A44" s="38">
        <v>4.01</v>
      </c>
      <c r="B44" s="79" t="s">
        <v>41</v>
      </c>
      <c r="C44" s="79"/>
      <c r="D44" s="28">
        <v>124.58</v>
      </c>
      <c r="E44" s="1" t="s">
        <v>14</v>
      </c>
      <c r="F44" s="32"/>
      <c r="G44" s="36"/>
      <c r="H44" s="36"/>
      <c r="I44" s="34"/>
    </row>
    <row r="45" spans="1:9" x14ac:dyDescent="0.25">
      <c r="A45" s="38">
        <v>4.0199999999999996</v>
      </c>
      <c r="B45" s="79" t="s">
        <v>42</v>
      </c>
      <c r="C45" s="79"/>
      <c r="D45" s="28">
        <v>221.8</v>
      </c>
      <c r="E45" s="1" t="s">
        <v>12</v>
      </c>
      <c r="F45" s="32"/>
      <c r="G45" s="36"/>
      <c r="H45" s="36"/>
      <c r="I45" s="34"/>
    </row>
    <row r="46" spans="1:9" x14ac:dyDescent="0.25">
      <c r="A46" s="38">
        <v>4.03</v>
      </c>
      <c r="B46" s="79" t="s">
        <v>43</v>
      </c>
      <c r="C46" s="79"/>
      <c r="D46" s="28">
        <v>443.6</v>
      </c>
      <c r="E46" s="1" t="str">
        <f>+E45</f>
        <v>ML</v>
      </c>
      <c r="F46" s="32"/>
      <c r="G46" s="36"/>
      <c r="H46" s="36"/>
      <c r="I46" s="34"/>
    </row>
    <row r="47" spans="1:9" x14ac:dyDescent="0.25">
      <c r="A47" s="38">
        <v>4.04</v>
      </c>
      <c r="B47" s="79" t="s">
        <v>52</v>
      </c>
      <c r="C47" s="79"/>
      <c r="D47" s="35">
        <v>148.85</v>
      </c>
      <c r="E47" s="1" t="str">
        <f>+E44</f>
        <v>M2</v>
      </c>
      <c r="F47" s="32"/>
      <c r="G47" s="36"/>
      <c r="H47" s="36"/>
      <c r="I47" s="34"/>
    </row>
    <row r="48" spans="1:9" ht="15.75" thickBot="1" x14ac:dyDescent="0.3">
      <c r="A48" s="38">
        <v>4.05</v>
      </c>
      <c r="B48" s="79" t="s">
        <v>46</v>
      </c>
      <c r="C48" s="79"/>
      <c r="D48" s="28">
        <v>44.36</v>
      </c>
      <c r="E48" s="1" t="str">
        <f>+E44</f>
        <v>M2</v>
      </c>
      <c r="F48" s="32"/>
      <c r="G48" s="36"/>
      <c r="H48" s="36"/>
      <c r="I48" s="34"/>
    </row>
    <row r="49" spans="1:9" ht="15.75" thickBot="1" x14ac:dyDescent="0.3">
      <c r="A49" s="39"/>
      <c r="B49" s="34"/>
      <c r="C49" s="34"/>
      <c r="I49" s="8"/>
    </row>
    <row r="50" spans="1:9" ht="15.75" thickBot="1" x14ac:dyDescent="0.3">
      <c r="A50" s="39"/>
      <c r="I50" s="26"/>
    </row>
    <row r="51" spans="1:9" ht="15.75" thickBot="1" x14ac:dyDescent="0.3">
      <c r="A51" s="40">
        <v>5</v>
      </c>
      <c r="B51" s="78" t="s">
        <v>69</v>
      </c>
      <c r="C51" s="67"/>
      <c r="D51" s="42"/>
      <c r="I51" s="34"/>
    </row>
    <row r="52" spans="1:9" x14ac:dyDescent="0.25">
      <c r="A52" s="38">
        <v>5.01</v>
      </c>
      <c r="B52" s="79" t="s">
        <v>57</v>
      </c>
      <c r="C52" s="79"/>
      <c r="D52" s="1">
        <v>4</v>
      </c>
      <c r="E52" s="1" t="s">
        <v>7</v>
      </c>
      <c r="F52" s="43"/>
      <c r="G52" s="36"/>
      <c r="H52" s="36"/>
      <c r="I52" s="34"/>
    </row>
    <row r="53" spans="1:9" x14ac:dyDescent="0.25">
      <c r="A53" s="38">
        <v>5.0199999999999996</v>
      </c>
      <c r="B53" s="80" t="s">
        <v>58</v>
      </c>
      <c r="C53" s="80"/>
      <c r="D53" s="1">
        <v>4</v>
      </c>
      <c r="E53" s="1" t="s">
        <v>7</v>
      </c>
      <c r="F53" s="44"/>
      <c r="G53" s="36"/>
      <c r="H53" s="36"/>
      <c r="I53" s="34"/>
    </row>
    <row r="54" spans="1:9" x14ac:dyDescent="0.25">
      <c r="A54" s="38">
        <v>5.03</v>
      </c>
      <c r="B54" s="80" t="s">
        <v>59</v>
      </c>
      <c r="C54" s="80"/>
      <c r="D54" s="1">
        <v>6</v>
      </c>
      <c r="E54" s="1" t="s">
        <v>7</v>
      </c>
      <c r="F54" s="44"/>
      <c r="G54" s="36"/>
      <c r="H54" s="36"/>
      <c r="I54" s="34"/>
    </row>
    <row r="55" spans="1:9" x14ac:dyDescent="0.25">
      <c r="A55" s="38">
        <v>5.04</v>
      </c>
      <c r="B55" s="80" t="s">
        <v>71</v>
      </c>
      <c r="C55" s="80"/>
      <c r="D55" s="45">
        <v>300</v>
      </c>
      <c r="E55" s="1" t="s">
        <v>60</v>
      </c>
      <c r="F55" s="44"/>
      <c r="G55" s="36"/>
      <c r="H55" s="36"/>
      <c r="I55" s="34"/>
    </row>
    <row r="56" spans="1:9" x14ac:dyDescent="0.25">
      <c r="A56" s="38">
        <v>5.05</v>
      </c>
      <c r="B56" s="81" t="s">
        <v>62</v>
      </c>
      <c r="C56" s="81"/>
      <c r="D56" s="45">
        <v>1000</v>
      </c>
      <c r="E56" s="1" t="s">
        <v>60</v>
      </c>
      <c r="F56" s="44"/>
      <c r="G56" s="36"/>
      <c r="H56" s="36"/>
      <c r="I56" s="34"/>
    </row>
    <row r="57" spans="1:9" x14ac:dyDescent="0.25">
      <c r="A57" s="38">
        <v>5.0599999999999996</v>
      </c>
      <c r="B57" s="81" t="s">
        <v>61</v>
      </c>
      <c r="C57" s="81"/>
      <c r="D57" s="45">
        <v>6</v>
      </c>
      <c r="E57" s="1" t="str">
        <f>+E54</f>
        <v>UD</v>
      </c>
      <c r="F57" s="44"/>
      <c r="G57" s="36"/>
      <c r="I57" s="34"/>
    </row>
    <row r="58" spans="1:9" x14ac:dyDescent="0.25">
      <c r="A58" s="38">
        <v>5.07</v>
      </c>
      <c r="B58" s="81" t="s">
        <v>63</v>
      </c>
      <c r="C58" s="81"/>
      <c r="D58" s="45">
        <v>300</v>
      </c>
      <c r="E58" s="1" t="s">
        <v>60</v>
      </c>
      <c r="F58" s="44"/>
      <c r="G58" s="36"/>
      <c r="I58" s="26"/>
    </row>
    <row r="59" spans="1:9" x14ac:dyDescent="0.25">
      <c r="A59" s="38">
        <v>5.08</v>
      </c>
      <c r="B59" s="81" t="s">
        <v>64</v>
      </c>
      <c r="C59" s="81"/>
      <c r="D59" s="45">
        <v>20</v>
      </c>
      <c r="E59" s="1" t="str">
        <f>+E57</f>
        <v>UD</v>
      </c>
      <c r="F59" s="44"/>
      <c r="G59" s="36"/>
      <c r="I59" s="26"/>
    </row>
    <row r="60" spans="1:9" x14ac:dyDescent="0.25">
      <c r="A60" s="38">
        <v>5.09</v>
      </c>
      <c r="B60" s="62" t="s">
        <v>65</v>
      </c>
      <c r="C60" s="62"/>
      <c r="D60" s="45">
        <v>1</v>
      </c>
      <c r="E60" s="1" t="str">
        <f>+E58</f>
        <v>pies</v>
      </c>
      <c r="F60" s="44"/>
      <c r="G60" s="36"/>
      <c r="I60" s="26"/>
    </row>
    <row r="61" spans="1:9" x14ac:dyDescent="0.25">
      <c r="A61" s="38">
        <v>5.09</v>
      </c>
      <c r="B61" s="62" t="s">
        <v>66</v>
      </c>
      <c r="C61" s="62"/>
      <c r="D61" s="45">
        <v>9</v>
      </c>
      <c r="E61" s="1" t="s">
        <v>68</v>
      </c>
      <c r="F61" s="44"/>
      <c r="G61" s="36"/>
      <c r="I61" s="26"/>
    </row>
    <row r="62" spans="1:9" ht="15.75" thickBot="1" x14ac:dyDescent="0.3">
      <c r="A62" s="38">
        <v>5.09</v>
      </c>
      <c r="B62" s="62" t="s">
        <v>67</v>
      </c>
      <c r="C62" s="62"/>
      <c r="D62" s="45">
        <v>1</v>
      </c>
      <c r="E62" s="1" t="s">
        <v>68</v>
      </c>
      <c r="F62" s="44"/>
      <c r="G62" s="36"/>
      <c r="I62" s="34"/>
    </row>
    <row r="63" spans="1:9" ht="15.75" thickBot="1" x14ac:dyDescent="0.3">
      <c r="A63" s="39"/>
      <c r="I63" s="8"/>
    </row>
    <row r="64" spans="1:9" ht="15.75" thickBot="1" x14ac:dyDescent="0.3">
      <c r="A64" s="40">
        <v>6</v>
      </c>
      <c r="B64" s="78" t="s">
        <v>70</v>
      </c>
      <c r="C64" s="67"/>
      <c r="D64" s="43"/>
      <c r="I64" s="34"/>
    </row>
    <row r="65" spans="1:9" x14ac:dyDescent="0.25">
      <c r="A65" s="38">
        <v>6.01</v>
      </c>
      <c r="B65" s="79" t="s">
        <v>57</v>
      </c>
      <c r="C65" s="79"/>
      <c r="D65" s="1">
        <v>3</v>
      </c>
      <c r="E65" s="1" t="s">
        <v>7</v>
      </c>
      <c r="F65" s="46"/>
      <c r="G65" s="36"/>
      <c r="H65" s="36"/>
      <c r="I65" s="34"/>
    </row>
    <row r="66" spans="1:9" x14ac:dyDescent="0.25">
      <c r="A66" s="38">
        <v>6.02</v>
      </c>
      <c r="B66" s="80" t="s">
        <v>71</v>
      </c>
      <c r="C66" s="80"/>
      <c r="D66" s="45">
        <v>200</v>
      </c>
      <c r="E66" s="1" t="s">
        <v>60</v>
      </c>
      <c r="F66" s="44"/>
      <c r="G66" s="36"/>
      <c r="H66" s="36"/>
      <c r="I66" s="34"/>
    </row>
    <row r="67" spans="1:9" x14ac:dyDescent="0.25">
      <c r="A67" s="38">
        <v>6.03</v>
      </c>
      <c r="B67" s="62" t="s">
        <v>67</v>
      </c>
      <c r="C67" s="62"/>
      <c r="D67" s="45">
        <v>1</v>
      </c>
      <c r="E67" s="1" t="s">
        <v>68</v>
      </c>
      <c r="F67" s="44"/>
      <c r="G67" s="36"/>
      <c r="H67" s="36"/>
      <c r="I67" s="34"/>
    </row>
    <row r="68" spans="1:9" ht="15.75" thickBot="1" x14ac:dyDescent="0.3">
      <c r="A68" s="38"/>
      <c r="B68" s="79"/>
      <c r="C68" s="79"/>
      <c r="D68" s="43"/>
      <c r="E68" s="1"/>
      <c r="F68" s="32"/>
      <c r="G68" s="36"/>
      <c r="H68" s="36"/>
      <c r="I68" s="34"/>
    </row>
    <row r="69" spans="1:9" ht="15.75" thickBot="1" x14ac:dyDescent="0.3">
      <c r="A69" s="38"/>
      <c r="B69" s="79"/>
      <c r="C69" s="79"/>
      <c r="D69" s="43"/>
      <c r="E69" s="1"/>
      <c r="F69" s="32"/>
      <c r="G69" s="36"/>
      <c r="H69" s="36"/>
      <c r="I69" s="8"/>
    </row>
    <row r="70" spans="1:9" ht="15.75" thickBot="1" x14ac:dyDescent="0.3">
      <c r="A70" s="39"/>
      <c r="I70" s="34"/>
    </row>
    <row r="71" spans="1:9" ht="15.75" thickBot="1" x14ac:dyDescent="0.3">
      <c r="A71" s="40">
        <v>7</v>
      </c>
      <c r="B71" s="66" t="s">
        <v>18</v>
      </c>
      <c r="C71" s="67"/>
      <c r="D71" s="9"/>
      <c r="I71" s="34"/>
    </row>
    <row r="72" spans="1:9" x14ac:dyDescent="0.25">
      <c r="A72" s="38">
        <v>7.01</v>
      </c>
      <c r="B72" s="64" t="s">
        <v>16</v>
      </c>
      <c r="C72" s="64"/>
      <c r="D72" s="9">
        <v>1</v>
      </c>
      <c r="E72" s="1" t="s">
        <v>19</v>
      </c>
      <c r="F72" s="9"/>
      <c r="G72" s="36"/>
      <c r="H72" s="36"/>
      <c r="I72" s="34"/>
    </row>
    <row r="73" spans="1:9" x14ac:dyDescent="0.25">
      <c r="A73" s="38">
        <v>7.02</v>
      </c>
      <c r="B73" s="62" t="s">
        <v>17</v>
      </c>
      <c r="C73" s="62"/>
      <c r="D73" s="9">
        <v>1</v>
      </c>
      <c r="E73" s="1" t="s">
        <v>7</v>
      </c>
      <c r="F73" s="9"/>
      <c r="G73" s="36"/>
      <c r="H73" s="36"/>
      <c r="I73" s="34"/>
    </row>
    <row r="74" spans="1:9" ht="15.75" thickBot="1" x14ac:dyDescent="0.3">
      <c r="A74" s="38">
        <v>7.03</v>
      </c>
      <c r="B74" s="62" t="s">
        <v>38</v>
      </c>
      <c r="C74" s="62"/>
      <c r="D74" s="28">
        <v>92.34</v>
      </c>
      <c r="E74" s="1" t="s">
        <v>15</v>
      </c>
      <c r="F74" s="28"/>
      <c r="G74" s="36"/>
      <c r="H74" s="36"/>
      <c r="I74" s="34"/>
    </row>
    <row r="75" spans="1:9" ht="15.75" thickBot="1" x14ac:dyDescent="0.3">
      <c r="I75" s="8"/>
    </row>
    <row r="76" spans="1:9" ht="15.75" thickBot="1" x14ac:dyDescent="0.3">
      <c r="I76" s="83"/>
    </row>
    <row r="77" spans="1:9" ht="16.5" thickBot="1" x14ac:dyDescent="0.3">
      <c r="A77" s="11"/>
      <c r="B77" s="12"/>
      <c r="C77" s="13" t="s">
        <v>20</v>
      </c>
      <c r="D77" s="12"/>
      <c r="E77" s="12"/>
      <c r="F77" s="12"/>
      <c r="G77" s="12"/>
      <c r="H77" s="12"/>
      <c r="I77" s="82"/>
    </row>
    <row r="79" spans="1:9" ht="15.75" thickBot="1" x14ac:dyDescent="0.3"/>
    <row r="80" spans="1:9" ht="15.75" thickBot="1" x14ac:dyDescent="0.3">
      <c r="C80" s="50" t="s">
        <v>21</v>
      </c>
      <c r="D80" s="51"/>
      <c r="E80" s="51"/>
      <c r="F80" s="52"/>
      <c r="G80" s="52"/>
      <c r="H80" s="53"/>
    </row>
    <row r="81" spans="3:9" x14ac:dyDescent="0.25">
      <c r="C81" s="56" t="s">
        <v>22</v>
      </c>
      <c r="D81" s="56"/>
      <c r="E81" s="56"/>
      <c r="F81" s="18">
        <v>0.1</v>
      </c>
      <c r="G81" s="54">
        <f t="shared" ref="G81:G88" si="0">+F81*$I$77</f>
        <v>0</v>
      </c>
      <c r="H81" s="54"/>
    </row>
    <row r="82" spans="3:9" x14ac:dyDescent="0.25">
      <c r="C82" s="56" t="s">
        <v>23</v>
      </c>
      <c r="D82" s="56"/>
      <c r="E82" s="56"/>
      <c r="F82" s="19">
        <v>0.03</v>
      </c>
      <c r="G82" s="55">
        <f t="shared" si="0"/>
        <v>0</v>
      </c>
      <c r="H82" s="55"/>
    </row>
    <row r="83" spans="3:9" x14ac:dyDescent="0.25">
      <c r="C83" s="56" t="s">
        <v>24</v>
      </c>
      <c r="D83" s="56"/>
      <c r="E83" s="56"/>
      <c r="F83" s="19">
        <v>0.02</v>
      </c>
      <c r="G83" s="55">
        <f t="shared" si="0"/>
        <v>0</v>
      </c>
      <c r="H83" s="55"/>
    </row>
    <row r="84" spans="3:9" x14ac:dyDescent="0.25">
      <c r="C84" s="56" t="s">
        <v>25</v>
      </c>
      <c r="D84" s="56"/>
      <c r="E84" s="56"/>
      <c r="F84" s="19">
        <v>0.05</v>
      </c>
      <c r="G84" s="55">
        <f t="shared" si="0"/>
        <v>0</v>
      </c>
      <c r="H84" s="55"/>
      <c r="I84" s="24"/>
    </row>
    <row r="85" spans="3:9" x14ac:dyDescent="0.25">
      <c r="C85" s="56" t="s">
        <v>26</v>
      </c>
      <c r="D85" s="56"/>
      <c r="E85" s="56"/>
      <c r="F85" s="19">
        <v>0.03</v>
      </c>
      <c r="G85" s="55">
        <f t="shared" si="0"/>
        <v>0</v>
      </c>
      <c r="H85" s="55"/>
    </row>
    <row r="86" spans="3:9" x14ac:dyDescent="0.25">
      <c r="C86" s="59" t="s">
        <v>27</v>
      </c>
      <c r="D86" s="60"/>
      <c r="E86" s="61"/>
      <c r="F86" s="19">
        <v>1.8000000000000002E-2</v>
      </c>
      <c r="G86" s="57">
        <f t="shared" si="0"/>
        <v>0</v>
      </c>
      <c r="H86" s="58"/>
      <c r="I86" s="24"/>
    </row>
    <row r="87" spans="3:9" x14ac:dyDescent="0.25">
      <c r="C87" s="21" t="s">
        <v>30</v>
      </c>
      <c r="D87" s="22"/>
      <c r="E87" s="23"/>
      <c r="F87" s="19">
        <v>1E-3</v>
      </c>
      <c r="G87" s="57">
        <f t="shared" si="0"/>
        <v>0</v>
      </c>
      <c r="H87" s="58"/>
    </row>
    <row r="88" spans="3:9" x14ac:dyDescent="0.25">
      <c r="C88" s="21" t="s">
        <v>31</v>
      </c>
      <c r="D88" s="22"/>
      <c r="E88" s="23"/>
      <c r="F88" s="19">
        <v>0.03</v>
      </c>
      <c r="G88" s="57">
        <f t="shared" si="0"/>
        <v>0</v>
      </c>
      <c r="H88" s="58"/>
    </row>
    <row r="89" spans="3:9" ht="15.75" thickBot="1" x14ac:dyDescent="0.3"/>
    <row r="90" spans="3:9" ht="15.75" thickBot="1" x14ac:dyDescent="0.3">
      <c r="D90" s="47" t="s">
        <v>28</v>
      </c>
      <c r="E90" s="48"/>
      <c r="F90" s="48"/>
      <c r="G90" s="48"/>
      <c r="H90" s="49"/>
      <c r="I90" s="10">
        <f>+SUM(G81:H88)</f>
        <v>0</v>
      </c>
    </row>
    <row r="91" spans="3:9" ht="15.75" thickBot="1" x14ac:dyDescent="0.3"/>
    <row r="92" spans="3:9" ht="16.5" thickBot="1" x14ac:dyDescent="0.3">
      <c r="C92" s="16" t="s">
        <v>29</v>
      </c>
      <c r="D92" s="14"/>
      <c r="E92" s="14"/>
      <c r="F92" s="14"/>
      <c r="G92" s="14"/>
      <c r="H92" s="15"/>
      <c r="I92" s="17">
        <f>+I77+I90</f>
        <v>0</v>
      </c>
    </row>
  </sheetData>
  <mergeCells count="67"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B25:C25"/>
    <mergeCell ref="B31:C31"/>
    <mergeCell ref="B37:C37"/>
    <mergeCell ref="B51:C51"/>
    <mergeCell ref="B52:C52"/>
    <mergeCell ref="B48:C48"/>
    <mergeCell ref="B71:C71"/>
    <mergeCell ref="B28:C28"/>
    <mergeCell ref="B39:C39"/>
    <mergeCell ref="B40:C40"/>
    <mergeCell ref="B43:C43"/>
    <mergeCell ref="B45:C45"/>
    <mergeCell ref="B46:C46"/>
    <mergeCell ref="B44:C44"/>
    <mergeCell ref="B47:C47"/>
    <mergeCell ref="B64:C64"/>
    <mergeCell ref="B65:C65"/>
    <mergeCell ref="B66:C66"/>
    <mergeCell ref="B67:C67"/>
    <mergeCell ref="B68:C68"/>
    <mergeCell ref="B69:C69"/>
    <mergeCell ref="A13:I13"/>
    <mergeCell ref="A11:I11"/>
    <mergeCell ref="G22:H22"/>
    <mergeCell ref="B20:C20"/>
    <mergeCell ref="G20:H20"/>
    <mergeCell ref="B21:C21"/>
    <mergeCell ref="B22:C22"/>
    <mergeCell ref="B23:C23"/>
    <mergeCell ref="B73:C73"/>
    <mergeCell ref="G83:H83"/>
    <mergeCell ref="G84:H84"/>
    <mergeCell ref="G85:H85"/>
    <mergeCell ref="B35:C35"/>
    <mergeCell ref="B72:C72"/>
    <mergeCell ref="B36:C36"/>
    <mergeCell ref="B38:C38"/>
    <mergeCell ref="B27:C27"/>
    <mergeCell ref="B33:C33"/>
    <mergeCell ref="B34:C34"/>
    <mergeCell ref="G23:H23"/>
    <mergeCell ref="B30:C30"/>
    <mergeCell ref="B74:C74"/>
    <mergeCell ref="B29:C29"/>
    <mergeCell ref="D90:H90"/>
    <mergeCell ref="C80:H80"/>
    <mergeCell ref="G81:H81"/>
    <mergeCell ref="G82:H82"/>
    <mergeCell ref="C81:E81"/>
    <mergeCell ref="C82:E82"/>
    <mergeCell ref="C83:E83"/>
    <mergeCell ref="G86:H86"/>
    <mergeCell ref="G87:H87"/>
    <mergeCell ref="G88:H88"/>
    <mergeCell ref="C84:E84"/>
    <mergeCell ref="C85:E85"/>
    <mergeCell ref="C86:E86"/>
  </mergeCells>
  <phoneticPr fontId="8" type="noConversion"/>
  <pageMargins left="0.7" right="0.7" top="0.75" bottom="0.75" header="0.3" footer="0.3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Sosa Gamers</dc:creator>
  <cp:lastModifiedBy>Sarah Gonzalez</cp:lastModifiedBy>
  <cp:lastPrinted>2025-09-11T02:50:40Z</cp:lastPrinted>
  <dcterms:created xsi:type="dcterms:W3CDTF">2015-06-05T18:19:34Z</dcterms:created>
  <dcterms:modified xsi:type="dcterms:W3CDTF">2025-11-17T00:15:05Z</dcterms:modified>
</cp:coreProperties>
</file>